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<sst xmlns="http://schemas.openxmlformats.org/spreadsheetml/2006/main" count="435" uniqueCount="126">
  <si>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</si>
  <si>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</si>
  <si>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</si>
  <si>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</si>
  <si>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</si>
  <si>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</si>
  <si>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</si>
  <si>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</si>
  <si>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</si>
  <si>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</si>
  <si>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</si>
  <si>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</si>
  <si>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</si>
  <si>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</si>
  <si>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</si>
  <si>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</si>
  <si>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</si>
  <si>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</si>
  <si>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</si>
  <si>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</si>
  <si>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</si>
  <si>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</si>
  <si>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</si>
  <si>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</si>
  <si>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</si>
  <si>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</si>
  <si>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</si>
  <si>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</si>
  <si>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</si>
  <si>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</si>
  <si>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</si>
  <si>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</si>
  <si>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</si>
  <si>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</si>
  <si>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</si>
  <si>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</si>
  <si>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</si>
  <si>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</si>
  <si>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</si>
  <si>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</si>
  <si>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</si>
  <si>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</si>
  <si>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</si>
  <si>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</si>
  <si>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</si>
  <si>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</si>
  <si>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</si>
  <si>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</si>
  <si>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</si>
  <si>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</si>
  <si>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</si>
  <si>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</si>
  <si>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</si>
  <si>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</si>
  <si>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</si>
  <si>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</si>
  <si>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</si>
  <si>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</si>
  <si>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</si>
  <si>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</si>
  <si>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</si>
  <si>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</si>
  <si>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</si>
  <si>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</si>
  <si>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</si>
  <si>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</si>
  <si>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</si>
  <si>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</si>
  <si>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</si>
  <si>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</si>
  <si>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</si>
  <si>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</si>
  <si>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</si>
  <si>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</si>
  <si>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</si>
  <si>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</si>
  <si>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</si>
  <si>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</si>
  <si>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</si>
  <si>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</si>
  <si>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</si>
  <si>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</si>
  <si>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</si>
  <si>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</si>
  <si>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</si>
  <si>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</si>
  <si>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</si>
  <si>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</si>
  <si>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</si>
  <si>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</si>
  <si>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</si>
  <si>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</si>
  <si>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</si>
  <si>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</si>
  <si>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</si>
  <si>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</si>
  <si>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</si>
  <si>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</si>
  <si>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</si>
  <si>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</si>
  <si>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</si>
  <si>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</si>
  <si>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</si>
  <si>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</si>
  <si>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</si>
  <si>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</si>
  <si>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</si>
  <si>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</si>
  <si>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</si>
  <si>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</si>
  <si>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</si>
  <si>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</si>
  <si>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</si>
  <si>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</si>
  <si>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</si>
  <si>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</si>
  <si>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</si>
  <si>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</si>
  <si>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</si>
  <si>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</si>
  <si>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</si>
  <si>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08.12.2014 р.</t>
  </si>
  <si>
    <r>
      <t xml:space="preserve">станом на 08.12.2014р.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</si>
  <si>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</si>
  <si>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08.12.2014</t>
    </r>
    <r>
      <rPr>
        <sz val="10"/>
        <rFont val="Times New Roman"/>
        <family val="1"/>
      </rPr>
      <t xml:space="preserve"> (тис.грн.)</t>
    </r>
  </si>
  <si>
    <t>Зміни до розпису станом на 08.12.2014р.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</si>
</sst>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0" fontId="7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067509"/>
        <c:axId val="37389854"/>
      </c:lineChart>
      <c:catAx>
        <c:axId val="190675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89854"/>
        <c:crosses val="autoZero"/>
        <c:auto val="0"/>
        <c:lblOffset val="100"/>
        <c:tickLblSkip val="1"/>
        <c:noMultiLvlLbl val="0"/>
      </c:catAx>
      <c:valAx>
        <c:axId val="3738985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9730911"/>
        <c:axId val="66251608"/>
      </c:lineChart>
      <c:catAx>
        <c:axId val="297309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51608"/>
        <c:crosses val="autoZero"/>
        <c:auto val="0"/>
        <c:lblOffset val="100"/>
        <c:tickLblSkip val="1"/>
        <c:noMultiLvlLbl val="0"/>
      </c:catAx>
      <c:valAx>
        <c:axId val="6625160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393561"/>
        <c:axId val="64780002"/>
      </c:lineChart>
      <c:catAx>
        <c:axId val="593935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80002"/>
        <c:crosses val="autoZero"/>
        <c:auto val="0"/>
        <c:lblOffset val="100"/>
        <c:tickLblSkip val="1"/>
        <c:noMultiLvlLbl val="0"/>
      </c:catAx>
      <c:valAx>
        <c:axId val="6478000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935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46149107"/>
        <c:axId val="12688780"/>
      </c:lineChart>
      <c:catAx>
        <c:axId val="461491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88780"/>
        <c:crosses val="autoZero"/>
        <c:auto val="0"/>
        <c:lblOffset val="100"/>
        <c:tickLblSkip val="1"/>
        <c:noMultiLvlLbl val="0"/>
      </c:catAx>
      <c:valAx>
        <c:axId val="1268878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491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08.12.2014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7090157"/>
        <c:axId val="21158230"/>
      </c:bar3D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90157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6206343"/>
        <c:axId val="36095040"/>
      </c:bar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06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6419905"/>
        <c:axId val="38017098"/>
      </c:bar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19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609563"/>
        <c:axId val="59486068"/>
      </c:bar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068"/>
        <c:crosses val="autoZero"/>
        <c:auto val="1"/>
        <c:lblOffset val="100"/>
        <c:tickLblSkip val="1"/>
        <c:noMultiLvlLbl val="0"/>
      </c:catAx>
      <c:valAx>
        <c:axId val="59486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64367"/>
        <c:axId val="8679304"/>
      </c:lineChart>
      <c:catAx>
        <c:axId val="9643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9304"/>
        <c:crosses val="autoZero"/>
        <c:auto val="0"/>
        <c:lblOffset val="100"/>
        <c:tickLblSkip val="1"/>
        <c:noMultiLvlLbl val="0"/>
      </c:catAx>
      <c:valAx>
        <c:axId val="867930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43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34994"/>
        <c:crosses val="autoZero"/>
        <c:auto val="0"/>
        <c:lblOffset val="100"/>
        <c:tickLblSkip val="1"/>
        <c:noMultiLvlLbl val="0"/>
      </c:catAx>
      <c:valAx>
        <c:axId val="3193499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0048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8979491"/>
        <c:axId val="36597692"/>
      </c:lineChart>
      <c:catAx>
        <c:axId val="189794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97692"/>
        <c:crosses val="autoZero"/>
        <c:auto val="0"/>
        <c:lblOffset val="100"/>
        <c:tickLblSkip val="1"/>
        <c:noMultiLvlLbl val="0"/>
      </c:catAx>
      <c:valAx>
        <c:axId val="3659769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9794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0943773"/>
        <c:axId val="11623046"/>
      </c:lineChart>
      <c:catAx>
        <c:axId val="609437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23046"/>
        <c:crosses val="autoZero"/>
        <c:auto val="0"/>
        <c:lblOffset val="100"/>
        <c:tickLblSkip val="1"/>
        <c:noMultiLvlLbl val="0"/>
      </c:catAx>
      <c:valAx>
        <c:axId val="1162304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437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7498551"/>
        <c:axId val="1942640"/>
      </c:lineChart>
      <c:catAx>
        <c:axId val="374985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2640"/>
        <c:crosses val="autoZero"/>
        <c:auto val="0"/>
        <c:lblOffset val="100"/>
        <c:tickLblSkip val="1"/>
        <c:noMultiLvlLbl val="0"/>
      </c:catAx>
      <c:valAx>
        <c:axId val="194264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985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36122"/>
        <c:crosses val="autoZero"/>
        <c:auto val="0"/>
        <c:lblOffset val="100"/>
        <c:tickLblSkip val="1"/>
        <c:noMultiLvlLbl val="0"/>
      </c:catAx>
      <c:valAx>
        <c:axId val="2313612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837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 val="autoZero"/>
        <c:auto val="0"/>
        <c:lblOffset val="100"/>
        <c:tickLblSkip val="1"/>
        <c:noMultiLvlLbl val="0"/>
      </c:catAx>
      <c:valAx>
        <c:axId val="6208656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985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21908165"/>
        <c:axId val="62955758"/>
      </c:lineChart>
      <c:catAx>
        <c:axId val="219081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5758"/>
        <c:crosses val="autoZero"/>
        <c:auto val="0"/>
        <c:lblOffset val="100"/>
        <c:tickLblSkip val="1"/>
        <c:noMultiLvlLbl val="0"/>
      </c:catAx>
      <c:valAx>
        <c:axId val="6295575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451 173,1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- 49 484,9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-55 406,5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62</v>
      </c>
      <c r="O1" s="122"/>
      <c r="P1" s="122"/>
      <c r="Q1" s="122"/>
      <c r="R1" s="122"/>
      <c r="S1" s="117"/>
    </row>
    <row r="2" spans="1:19" ht="16.5" thickBot="1">
      <c r="A2" s="123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64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41671</v>
      </c>
      <c r="O29" s="133">
        <f>'[1]січень '!$D$142</f>
        <v>111410.62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41671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109</v>
      </c>
      <c r="O1" s="122"/>
      <c r="P1" s="122"/>
      <c r="Q1" s="122"/>
      <c r="R1" s="122"/>
      <c r="S1" s="117"/>
    </row>
    <row r="2" spans="1:19" ht="16.5" thickBot="1">
      <c r="A2" s="123" t="s">
        <v>110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41944</v>
      </c>
      <c r="O32" s="133">
        <f>'[1]жовтень'!$D$143</f>
        <v>116647.51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41944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114</v>
      </c>
      <c r="O1" s="122"/>
      <c r="P1" s="122"/>
      <c r="Q1" s="122"/>
      <c r="R1" s="122"/>
      <c r="S1" s="117"/>
    </row>
    <row r="2" spans="1:19" ht="16.5" thickBot="1">
      <c r="A2" s="123" t="s">
        <v>115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41974</v>
      </c>
      <c r="O29" s="133">
        <f>'[1]листопад'!$D$143</f>
        <v>120388.97812999999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41974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119</v>
      </c>
      <c r="O1" s="122"/>
      <c r="P1" s="122"/>
      <c r="Q1" s="122"/>
      <c r="R1" s="122"/>
      <c r="S1" s="117"/>
    </row>
    <row r="2" spans="1:19" ht="16.5" thickBot="1">
      <c r="A2" s="123" t="s">
        <v>121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122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AVERAGE(J4:J8)</f>
        <v>2165.88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2165.9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2165.9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2165.9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26.80000000000037</v>
      </c>
      <c r="J8" s="42">
        <v>6579.6</v>
      </c>
      <c r="K8" s="42">
        <v>4150</v>
      </c>
      <c r="L8" s="4">
        <f t="shared" si="1"/>
        <v>1.5854457831325302</v>
      </c>
      <c r="M8" s="2">
        <v>2165.9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2500</v>
      </c>
      <c r="L9" s="4">
        <f t="shared" si="1"/>
        <v>0</v>
      </c>
      <c r="M9" s="2">
        <v>2165.9</v>
      </c>
      <c r="N9" s="47"/>
      <c r="O9" s="48"/>
      <c r="P9" s="49"/>
      <c r="Q9" s="49"/>
      <c r="R9" s="49"/>
      <c r="S9" s="35">
        <f t="shared" si="2"/>
        <v>0</v>
      </c>
    </row>
    <row r="10" spans="1:19" ht="12.75">
      <c r="A10" s="13">
        <v>41982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1150</v>
      </c>
      <c r="L10" s="4">
        <f t="shared" si="1"/>
        <v>0</v>
      </c>
      <c r="M10" s="2">
        <v>2165.9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41983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1100</v>
      </c>
      <c r="L11" s="4">
        <f t="shared" si="1"/>
        <v>0</v>
      </c>
      <c r="M11" s="2">
        <v>2165.9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41984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2165.9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41985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2165.9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41988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2165.9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41989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1500</v>
      </c>
      <c r="L15" s="4">
        <f t="shared" si="1"/>
        <v>0</v>
      </c>
      <c r="M15" s="2">
        <v>2165.9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41990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1800</v>
      </c>
      <c r="L16" s="4">
        <f>J15/K16</f>
        <v>0</v>
      </c>
      <c r="M16" s="2">
        <v>2165.9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41991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1500</v>
      </c>
      <c r="L17" s="4">
        <f t="shared" si="1"/>
        <v>0</v>
      </c>
      <c r="M17" s="2">
        <v>2165.9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41992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3500</v>
      </c>
      <c r="L18" s="4">
        <f t="shared" si="1"/>
        <v>0</v>
      </c>
      <c r="M18" s="2">
        <v>2165.9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41995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3000</v>
      </c>
      <c r="L19" s="4">
        <f t="shared" si="1"/>
        <v>0</v>
      </c>
      <c r="M19" s="2">
        <v>2165.9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2165.9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2500</v>
      </c>
      <c r="L21" s="4">
        <f t="shared" si="1"/>
        <v>0</v>
      </c>
      <c r="M21" s="2">
        <v>2165.9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3300</v>
      </c>
      <c r="L22" s="4">
        <f t="shared" si="1"/>
        <v>0</v>
      </c>
      <c r="M22" s="2">
        <v>2165.9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1600</v>
      </c>
      <c r="L23" s="4">
        <f t="shared" si="1"/>
        <v>0</v>
      </c>
      <c r="M23" s="2">
        <v>2165.9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1200</v>
      </c>
      <c r="L24" s="4">
        <f t="shared" si="1"/>
        <v>0</v>
      </c>
      <c r="M24" s="2">
        <v>2165.9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936.4</v>
      </c>
      <c r="L25" s="4">
        <f t="shared" si="1"/>
        <v>0</v>
      </c>
      <c r="M25" s="2">
        <v>2165.9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2165.9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9480.7</v>
      </c>
      <c r="C27" s="43">
        <f t="shared" si="3"/>
        <v>518.0999999999999</v>
      </c>
      <c r="D27" s="43">
        <f t="shared" si="3"/>
        <v>11.2</v>
      </c>
      <c r="E27" s="14">
        <f t="shared" si="3"/>
        <v>16.8</v>
      </c>
      <c r="F27" s="14">
        <f t="shared" si="3"/>
        <v>109.39999999999999</v>
      </c>
      <c r="G27" s="14">
        <f t="shared" si="3"/>
        <v>577.2</v>
      </c>
      <c r="H27" s="14">
        <f t="shared" si="3"/>
        <v>81.3</v>
      </c>
      <c r="I27" s="43">
        <f t="shared" si="3"/>
        <v>34.7000000000001</v>
      </c>
      <c r="J27" s="43">
        <f t="shared" si="3"/>
        <v>10829.4</v>
      </c>
      <c r="K27" s="43">
        <f t="shared" si="3"/>
        <v>40549</v>
      </c>
      <c r="L27" s="15">
        <f t="shared" si="1"/>
        <v>0.2670694715036129</v>
      </c>
      <c r="M27" s="2"/>
      <c r="N27" s="107">
        <f aca="true" t="shared" si="4" ref="N27:S27">SUM(N4:N26)</f>
        <v>0</v>
      </c>
      <c r="O27" s="107">
        <f t="shared" si="4"/>
        <v>0</v>
      </c>
      <c r="P27" s="107">
        <f t="shared" si="4"/>
        <v>774.4000000000001</v>
      </c>
      <c r="Q27" s="107">
        <f t="shared" si="4"/>
        <v>0</v>
      </c>
      <c r="R27" s="107">
        <f t="shared" si="4"/>
        <v>1.547</v>
      </c>
      <c r="S27" s="107">
        <f t="shared" si="4"/>
        <v>775.947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41981</v>
      </c>
      <c r="O32" s="133">
        <v>118888.29789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109978.56568000001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41981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9" t="s">
        <v>123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5" t="s">
        <v>40</v>
      </c>
      <c r="B28" s="151" t="s">
        <v>51</v>
      </c>
      <c r="C28" s="152"/>
      <c r="D28" s="141" t="s">
        <v>28</v>
      </c>
      <c r="E28" s="141"/>
      <c r="F28" s="147" t="s">
        <v>29</v>
      </c>
      <c r="G28" s="148"/>
      <c r="H28" s="142" t="s">
        <v>39</v>
      </c>
      <c r="I28" s="147"/>
      <c r="J28" s="142" t="s">
        <v>50</v>
      </c>
      <c r="K28" s="143"/>
      <c r="L28" s="157" t="s">
        <v>45</v>
      </c>
      <c r="M28" s="158"/>
      <c r="N28" s="159"/>
      <c r="O28" s="153" t="s">
        <v>124</v>
      </c>
      <c r="P28" s="154"/>
    </row>
    <row r="29" spans="1:16" ht="22.5">
      <c r="A29" s="146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3"/>
      <c r="P29" s="147"/>
    </row>
    <row r="30" spans="1:16" ht="23.25" customHeight="1" thickBot="1">
      <c r="A30" s="66">
        <f>жовтень!O38</f>
        <v>0</v>
      </c>
      <c r="B30" s="73">
        <v>267.2</v>
      </c>
      <c r="C30" s="73">
        <v>456.17</v>
      </c>
      <c r="D30" s="74">
        <v>23077.13</v>
      </c>
      <c r="E30" s="74">
        <v>3828.89</v>
      </c>
      <c r="F30" s="75">
        <v>4750</v>
      </c>
      <c r="G30" s="76">
        <v>1921.63</v>
      </c>
      <c r="H30" s="76">
        <v>71975.99</v>
      </c>
      <c r="I30" s="76">
        <v>80092.22</v>
      </c>
      <c r="J30" s="76">
        <v>2000</v>
      </c>
      <c r="K30" s="96">
        <v>2012.55</v>
      </c>
      <c r="L30" s="97">
        <v>102070.32</v>
      </c>
      <c r="M30" s="77">
        <v>88311.46</v>
      </c>
      <c r="N30" s="78">
        <v>-13758.86</v>
      </c>
      <c r="O30" s="155">
        <v>118888.29789</v>
      </c>
      <c r="P30" s="156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1" t="s">
        <v>47</v>
      </c>
      <c r="P31" s="141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109978.56568000001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358678.04</v>
      </c>
      <c r="F47" s="1" t="s">
        <v>25</v>
      </c>
      <c r="G47" s="8"/>
      <c r="H47" s="14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75515.89</v>
      </c>
      <c r="G48" s="8"/>
      <c r="H48" s="14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-1341.39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992.25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5948.56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7151.14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2802.9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1725.7500000000332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451473.14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67</v>
      </c>
      <c r="O1" s="122"/>
      <c r="P1" s="122"/>
      <c r="Q1" s="122"/>
      <c r="R1" s="122"/>
      <c r="S1" s="117"/>
    </row>
    <row r="2" spans="1:19" ht="16.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41699</v>
      </c>
      <c r="O29" s="133">
        <f>'[1]лютий'!$D$142</f>
        <v>121970.53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41699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74</v>
      </c>
      <c r="O1" s="122"/>
      <c r="P1" s="122"/>
      <c r="Q1" s="122"/>
      <c r="R1" s="122"/>
      <c r="S1" s="117"/>
    </row>
    <row r="2" spans="1:19" ht="16.5" thickBot="1">
      <c r="A2" s="123" t="s">
        <v>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41730</v>
      </c>
      <c r="O29" s="133">
        <f>'[1]березень'!$D$142</f>
        <v>114985.02570999999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41730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79</v>
      </c>
      <c r="O1" s="122"/>
      <c r="P1" s="122"/>
      <c r="Q1" s="122"/>
      <c r="R1" s="122"/>
      <c r="S1" s="117"/>
    </row>
    <row r="2" spans="1:19" ht="16.5" thickBot="1">
      <c r="A2" s="123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41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2" t="s">
        <v>34</v>
      </c>
      <c r="O29" s="132"/>
      <c r="P29" s="132"/>
      <c r="Q29" s="13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>
        <v>41760</v>
      </c>
      <c r="O30" s="133">
        <f>'[1]квітень'!$D$142</f>
        <v>123251.48</v>
      </c>
      <c r="P30" s="133"/>
      <c r="Q30" s="133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/>
      <c r="O31" s="133"/>
      <c r="P31" s="133"/>
      <c r="Q31" s="133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56</v>
      </c>
      <c r="P33" s="135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57</v>
      </c>
      <c r="P34" s="136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7" t="s">
        <v>60</v>
      </c>
      <c r="P35" s="138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1" t="s">
        <v>35</v>
      </c>
      <c r="O38" s="131"/>
      <c r="P38" s="131"/>
      <c r="Q38" s="13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40" t="s">
        <v>36</v>
      </c>
      <c r="O39" s="140"/>
      <c r="P39" s="140"/>
      <c r="Q39" s="14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>
        <v>41760</v>
      </c>
      <c r="O40" s="139">
        <v>0</v>
      </c>
      <c r="P40" s="139"/>
      <c r="Q40" s="139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0"/>
      <c r="O41" s="139"/>
      <c r="P41" s="139"/>
      <c r="Q41" s="139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84</v>
      </c>
      <c r="O1" s="122"/>
      <c r="P1" s="122"/>
      <c r="Q1" s="122"/>
      <c r="R1" s="122"/>
      <c r="S1" s="117"/>
    </row>
    <row r="2" spans="1:19" ht="16.5" thickBot="1">
      <c r="A2" s="123" t="s">
        <v>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41791</v>
      </c>
      <c r="O28" s="133">
        <f>'[1]травень'!$D$142</f>
        <v>118982.48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41791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89</v>
      </c>
      <c r="O1" s="122"/>
      <c r="P1" s="122"/>
      <c r="Q1" s="122"/>
      <c r="R1" s="122"/>
      <c r="S1" s="117"/>
    </row>
    <row r="2" spans="1:19" ht="16.5" thickBot="1">
      <c r="A2" s="123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41821</v>
      </c>
      <c r="O28" s="133">
        <f>'[1]червень'!$D$143</f>
        <v>117976.29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41821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94</v>
      </c>
      <c r="O1" s="122"/>
      <c r="P1" s="122"/>
      <c r="Q1" s="122"/>
      <c r="R1" s="122"/>
      <c r="S1" s="117"/>
    </row>
    <row r="2" spans="1:19" ht="16.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41852</v>
      </c>
      <c r="O32" s="133">
        <f>'[1]липень'!$D$143</f>
        <v>120856.76109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41852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99</v>
      </c>
      <c r="O1" s="122"/>
      <c r="P1" s="122"/>
      <c r="Q1" s="122"/>
      <c r="R1" s="122"/>
      <c r="S1" s="117"/>
    </row>
    <row r="2" spans="1:19" ht="16.5" thickBot="1">
      <c r="A2" s="123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41883</v>
      </c>
      <c r="O29" s="133">
        <f>'[1]серпень'!$D$143</f>
        <v>127799.14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41883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104</v>
      </c>
      <c r="O1" s="122"/>
      <c r="P1" s="122"/>
      <c r="Q1" s="122"/>
      <c r="R1" s="122"/>
      <c r="S1" s="117"/>
    </row>
    <row r="2" spans="1:19" ht="16.5" thickBot="1">
      <c r="A2" s="123" t="s">
        <v>105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41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2" t="s">
        <v>34</v>
      </c>
      <c r="O30" s="132"/>
      <c r="P30" s="132"/>
      <c r="Q30" s="13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>
        <v>41913</v>
      </c>
      <c r="O31" s="133">
        <f>'[1]вересень'!$D$143</f>
        <v>121201.10921</v>
      </c>
      <c r="P31" s="133"/>
      <c r="Q31" s="133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30"/>
      <c r="O32" s="133"/>
      <c r="P32" s="133"/>
      <c r="Q32" s="133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56</v>
      </c>
      <c r="P34" s="135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57</v>
      </c>
      <c r="P35" s="136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7" t="s">
        <v>60</v>
      </c>
      <c r="P36" s="138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1" t="s">
        <v>35</v>
      </c>
      <c r="O39" s="131"/>
      <c r="P39" s="131"/>
      <c r="Q39" s="13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40" t="s">
        <v>36</v>
      </c>
      <c r="O40" s="140"/>
      <c r="P40" s="140"/>
      <c r="Q40" s="140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>
        <v>41913</v>
      </c>
      <c r="O41" s="139">
        <v>0</v>
      </c>
      <c r="P41" s="139"/>
      <c r="Q41" s="139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30"/>
      <c r="O42" s="139"/>
      <c r="P42" s="139"/>
      <c r="Q42" s="139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2014-12-08T09:30:41Z</dcterms:modified>
  <cp:category/>
  <cp:version/>
  <cp:contentType/>
  <cp:contentStatus/>
</cp:coreProperties>
</file>